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wnloads\Załącznik 1\Załącznik 1\"/>
    </mc:Choice>
  </mc:AlternateContent>
  <bookViews>
    <workbookView xWindow="0" yWindow="0" windowWidth="28605" windowHeight="426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86" i="1" l="1"/>
  <c r="M84" i="1"/>
  <c r="F85" i="1"/>
  <c r="I51" i="1"/>
  <c r="I52" i="1"/>
  <c r="I53" i="1"/>
  <c r="I54" i="1"/>
  <c r="L54" i="1" s="1"/>
  <c r="I55" i="1"/>
  <c r="I56" i="1"/>
  <c r="I57" i="1"/>
  <c r="I58" i="1"/>
  <c r="L58" i="1" s="1"/>
  <c r="I59" i="1"/>
  <c r="I60" i="1"/>
  <c r="I61" i="1"/>
  <c r="I62" i="1"/>
  <c r="L62" i="1" s="1"/>
  <c r="I63" i="1"/>
  <c r="I64" i="1"/>
  <c r="I65" i="1"/>
  <c r="I66" i="1"/>
  <c r="L66" i="1" s="1"/>
  <c r="I67" i="1"/>
  <c r="I68" i="1"/>
  <c r="I69" i="1"/>
  <c r="I70" i="1"/>
  <c r="L70" i="1" s="1"/>
  <c r="I71" i="1"/>
  <c r="I72" i="1"/>
  <c r="I73" i="1"/>
  <c r="I74" i="1"/>
  <c r="L74" i="1" s="1"/>
  <c r="I75" i="1"/>
  <c r="I76" i="1"/>
  <c r="I77" i="1"/>
  <c r="I78" i="1"/>
  <c r="L78" i="1" s="1"/>
  <c r="I79" i="1"/>
  <c r="I80" i="1"/>
  <c r="I81" i="1"/>
  <c r="I82" i="1"/>
  <c r="L82" i="1" s="1"/>
  <c r="I83" i="1"/>
  <c r="I50" i="1"/>
  <c r="I47" i="1"/>
  <c r="I42" i="1"/>
  <c r="I37" i="1"/>
  <c r="K51" i="1"/>
  <c r="L51" i="1" s="1"/>
  <c r="K52" i="1"/>
  <c r="L52" i="1"/>
  <c r="K53" i="1"/>
  <c r="L53" i="1" s="1"/>
  <c r="K54" i="1"/>
  <c r="K55" i="1"/>
  <c r="L55" i="1" s="1"/>
  <c r="K56" i="1"/>
  <c r="L56" i="1"/>
  <c r="K57" i="1"/>
  <c r="L57" i="1" s="1"/>
  <c r="K58" i="1"/>
  <c r="K59" i="1"/>
  <c r="L59" i="1" s="1"/>
  <c r="K60" i="1"/>
  <c r="L60" i="1"/>
  <c r="K61" i="1"/>
  <c r="L61" i="1" s="1"/>
  <c r="K62" i="1"/>
  <c r="K63" i="1"/>
  <c r="L63" i="1" s="1"/>
  <c r="K64" i="1"/>
  <c r="L64" i="1"/>
  <c r="K65" i="1"/>
  <c r="L65" i="1" s="1"/>
  <c r="K66" i="1"/>
  <c r="K67" i="1"/>
  <c r="L67" i="1" s="1"/>
  <c r="K68" i="1"/>
  <c r="L68" i="1"/>
  <c r="K69" i="1"/>
  <c r="L69" i="1" s="1"/>
  <c r="K70" i="1"/>
  <c r="K71" i="1"/>
  <c r="L71" i="1" s="1"/>
  <c r="K72" i="1"/>
  <c r="L72" i="1"/>
  <c r="K73" i="1"/>
  <c r="L73" i="1" s="1"/>
  <c r="K74" i="1"/>
  <c r="K75" i="1"/>
  <c r="L75" i="1" s="1"/>
  <c r="K76" i="1"/>
  <c r="L76" i="1"/>
  <c r="K77" i="1"/>
  <c r="L77" i="1" s="1"/>
  <c r="K78" i="1"/>
  <c r="K79" i="1"/>
  <c r="L79" i="1" s="1"/>
  <c r="K80" i="1"/>
  <c r="L80" i="1"/>
  <c r="K81" i="1"/>
  <c r="L81" i="1" s="1"/>
  <c r="K82" i="1"/>
  <c r="K83" i="1"/>
  <c r="L83" i="1" s="1"/>
  <c r="K50" i="1"/>
  <c r="L50" i="1" s="1"/>
  <c r="K47" i="1"/>
  <c r="L47" i="1" s="1"/>
  <c r="K42" i="1"/>
  <c r="L42" i="1" s="1"/>
  <c r="K37" i="1"/>
  <c r="L37" i="1" s="1"/>
  <c r="K32" i="1"/>
  <c r="L32" i="1" s="1"/>
  <c r="I32" i="1"/>
</calcChain>
</file>

<file path=xl/sharedStrings.xml><?xml version="1.0" encoding="utf-8"?>
<sst xmlns="http://schemas.openxmlformats.org/spreadsheetml/2006/main" count="240" uniqueCount="157">
  <si>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</si>
  <si>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</si>
  <si>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</si>
  <si>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</si>
  <si>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</si>
  <si>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</si>
  <si>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</si>
  <si>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</si>
  <si>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</si>
  <si>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</si>
  <si>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</si>
  <si>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</si>
  <si>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</si>
  <si>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</si>
  <si>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</si>
  <si>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</si>
  <si>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</si>
  <si>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</si>
  <si>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</si>
  <si>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</si>
  <si>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</si>
  <si>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</si>
  <si>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</si>
  <si>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</si>
  <si>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</si>
  <si>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</si>
  <si>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</si>
  <si>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</si>
  <si>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</si>
  <si>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</si>
  <si>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</si>
  <si>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25</t>
  </si>
  <si>
    <t>PORZ-ROZD</t>
  </si>
  <si>
    <t>Znoszenie i układanie pozostałości do rozdrabniania</t>
  </si>
  <si>
    <t>M3P</t>
  </si>
  <si>
    <t xml:space="preserve"> 28</t>
  </si>
  <si>
    <t>PORZ MECH</t>
  </si>
  <si>
    <t>Mechaniczne wywożenie pozostałości drzewnych (ciągnikiem)</t>
  </si>
  <si>
    <t xml:space="preserve"> 46</t>
  </si>
  <si>
    <t>PORZ-ZRB</t>
  </si>
  <si>
    <t>Porządkowanie zrębów z pozostałości drzewnych - mechaniczne</t>
  </si>
  <si>
    <t xml:space="preserve"> 70</t>
  </si>
  <si>
    <t>WYK-POGCZ</t>
  </si>
  <si>
    <t>Wyorywanie bruzd pługiem leśnym z pogłębiaczem na powierzchni pow. 0,5 ha</t>
  </si>
  <si>
    <t>KMTR</t>
  </si>
  <si>
    <t xml:space="preserve"> 71</t>
  </si>
  <si>
    <t>WYK-P5GCP</t>
  </si>
  <si>
    <t>Wyorywanie bruzd pługiem leśnym z pogłębiaczem na pow. do 0,5 ha (np. gniazda)</t>
  </si>
  <si>
    <t xml:space="preserve"> 94</t>
  </si>
  <si>
    <t>SADZ 1R</t>
  </si>
  <si>
    <t>Sadzenie 1-latek z odkrytym systemem korzeniowym</t>
  </si>
  <si>
    <t>TSZT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</si>
  <si>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</si>
  <si>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</si>
  <si>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</si>
  <si>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</si>
  <si>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</si>
  <si>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</si>
  <si>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</si>
  <si>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</si>
  <si>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</si>
  <si>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</si>
  <si>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</si>
  <si>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</si>
  <si>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</si>
  <si>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</si>
  <si>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</si>
  <si>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</si>
  <si>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</si>
  <si>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</si>
  <si>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</si>
  <si>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</si>
  <si>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</si>
  <si>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</si>
  <si>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</si>
  <si>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</si>
  <si>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</si>
  <si>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</si>
  <si>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</si>
  <si>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119</t>
  </si>
  <si>
    <t>ZAB-UPAK</t>
  </si>
  <si>
    <t>Zabezpieczenie upraw przed zwierzyną przez pakułowanie drzewek</t>
  </si>
  <si>
    <t>125</t>
  </si>
  <si>
    <t>ZAB-UPAL</t>
  </si>
  <si>
    <t>Zabezpieczenie drzewek przed zwierzyną palikami</t>
  </si>
  <si>
    <t>131</t>
  </si>
  <si>
    <t>PUŁ-RYJ</t>
  </si>
  <si>
    <t>Wykładanie pułapek na ryjkowce - dołki chwytne, wałki itp.</t>
  </si>
  <si>
    <t>SZT</t>
  </si>
  <si>
    <t>134</t>
  </si>
  <si>
    <t>SZUK-OWAD</t>
  </si>
  <si>
    <t>Próbne poszukiwania owadów w ściółce</t>
  </si>
  <si>
    <t>148</t>
  </si>
  <si>
    <t>PORZ-SPAL</t>
  </si>
  <si>
    <t>Spalanie gałęzi ułożonych w stosy</t>
  </si>
  <si>
    <t>149</t>
  </si>
  <si>
    <t>PORZ-STOS</t>
  </si>
  <si>
    <t>Wynoszenie i układanie pozostałości w stosy niewymiarowe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</si>
  <si>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</si>
  <si>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</si>
  <si>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</si>
  <si>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</si>
  <si>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</si>
  <si>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</si>
  <si>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165</t>
  </si>
  <si>
    <t>DOZ DOG</t>
  </si>
  <si>
    <t>Prace wykonywane ręcznie przy dogaszaniu i dozorowaniu pożarzysk</t>
  </si>
  <si>
    <t>H</t>
  </si>
  <si>
    <t>255</t>
  </si>
  <si>
    <t>ŻEL-1</t>
  </si>
  <si>
    <t>Żelowanie 1-latek</t>
  </si>
  <si>
    <t>256</t>
  </si>
  <si>
    <t>ŻEL-2</t>
  </si>
  <si>
    <t>Żelowanie 2-latek</t>
  </si>
  <si>
    <t>357</t>
  </si>
  <si>
    <t>N-ZSGDNSO</t>
  </si>
  <si>
    <t>Zbiór szyszek z gospodarczych drzewostanów nasiennych sosnowych</t>
  </si>
  <si>
    <t>KG</t>
  </si>
  <si>
    <t>384</t>
  </si>
  <si>
    <t>GODZ RH8</t>
  </si>
  <si>
    <t>Prace godzinowe ręczne (8% VAT)</t>
  </si>
  <si>
    <t>389</t>
  </si>
  <si>
    <t>GODZ MH8</t>
  </si>
  <si>
    <t>Prace wykonywane ciągnikiem (8%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</si>
  <si>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</si>
  <si>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</si>
  <si>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</si>
  <si>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</si>
  <si>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</si>
  <si>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</si>
  <si>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</si>
  <si>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</si>
  <si>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</si>
  <si>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</si>
  <si>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</si>
  <si>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</si>
  <si>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</si>
  <si>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</si>
  <si>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2023''  składamy niniejszym ofertę na pakiet ZG.MIESZANY.06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</si>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</sst>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horizontal="right" vertical="top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25"/>
  <sheetViews>
    <sheetView tabSelected="1" topLeftCell="D83" workbookViewId="0">
      <selection activeCell="F86" sqref="F86:L8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/>
    <row r="2" spans="2:14" s="1" customFormat="1" ht="17.100000000000001" customHeight="1" x14ac:dyDescent="0.2">
      <c r="I2" s="11" t="s">
        <v>130</v>
      </c>
      <c r="J2" s="11"/>
      <c r="K2" s="11"/>
      <c r="L2" s="11"/>
      <c r="M2" s="11"/>
      <c r="N2" s="11"/>
    </row>
    <row r="3" spans="2:14" s="1" customFormat="1" ht="28.7" customHeight="1" x14ac:dyDescent="0.2"/>
    <row r="4" spans="2:14" s="1" customFormat="1" ht="2.65" customHeight="1" x14ac:dyDescent="0.2">
      <c r="B4" s="18"/>
      <c r="C4" s="18"/>
      <c r="D4" s="18"/>
    </row>
    <row r="5" spans="2:14" s="1" customFormat="1" ht="28.7" customHeight="1" x14ac:dyDescent="0.2"/>
    <row r="6" spans="2:14" s="1" customFormat="1" ht="2.65" customHeight="1" x14ac:dyDescent="0.2">
      <c r="B6" s="18"/>
      <c r="C6" s="18"/>
      <c r="D6" s="18"/>
    </row>
    <row r="7" spans="2:14" s="1" customFormat="1" ht="28.7" customHeight="1" x14ac:dyDescent="0.2"/>
    <row r="8" spans="2:14" s="1" customFormat="1" ht="5.25" customHeight="1" x14ac:dyDescent="0.2">
      <c r="B8" s="18"/>
      <c r="C8" s="18"/>
      <c r="D8" s="18"/>
    </row>
    <row r="9" spans="2:14" s="1" customFormat="1" ht="4.3499999999999996" customHeight="1" x14ac:dyDescent="0.2"/>
    <row r="10" spans="2:14" s="1" customFormat="1" ht="6.95" customHeight="1" x14ac:dyDescent="0.2">
      <c r="B10" s="24" t="s">
        <v>131</v>
      </c>
      <c r="C10" s="24"/>
      <c r="D10" s="24"/>
    </row>
    <row r="11" spans="2:14" s="1" customFormat="1" ht="12.2" customHeight="1" x14ac:dyDescent="0.2">
      <c r="B11" s="24"/>
      <c r="C11" s="24"/>
      <c r="D11" s="24"/>
      <c r="G11" s="21" t="s">
        <v>132</v>
      </c>
      <c r="H11" s="21"/>
      <c r="I11" s="21"/>
      <c r="J11" s="21"/>
      <c r="K11" s="21"/>
      <c r="L11" s="21"/>
      <c r="M11" s="21"/>
    </row>
    <row r="12" spans="2:14" s="1" customFormat="1" ht="7.9" customHeight="1" x14ac:dyDescent="0.2">
      <c r="G12" s="21"/>
      <c r="H12" s="21"/>
      <c r="I12" s="21"/>
      <c r="J12" s="21"/>
      <c r="K12" s="21"/>
      <c r="L12" s="21"/>
      <c r="M12" s="21"/>
    </row>
    <row r="13" spans="2:14" s="1" customFormat="1" ht="20.25" customHeight="1" x14ac:dyDescent="0.2"/>
    <row r="14" spans="2:14" s="1" customFormat="1" ht="24" customHeight="1" x14ac:dyDescent="0.2">
      <c r="E14" s="13" t="s">
        <v>133</v>
      </c>
      <c r="F14" s="13"/>
      <c r="G14" s="13"/>
    </row>
    <row r="15" spans="2:14" s="1" customFormat="1" ht="43.15" customHeight="1" x14ac:dyDescent="0.2"/>
    <row r="16" spans="2:14" s="1" customFormat="1" ht="20.85" customHeight="1" x14ac:dyDescent="0.2">
      <c r="B16" s="10" t="s">
        <v>134</v>
      </c>
      <c r="C16" s="10"/>
    </row>
    <row r="17" spans="2:12" s="1" customFormat="1" ht="2.65" customHeight="1" x14ac:dyDescent="0.2"/>
    <row r="18" spans="2:12" s="1" customFormat="1" ht="20.85" customHeight="1" x14ac:dyDescent="0.2">
      <c r="B18" s="10" t="s">
        <v>135</v>
      </c>
      <c r="C18" s="10"/>
    </row>
    <row r="19" spans="2:12" s="1" customFormat="1" ht="2.65" customHeight="1" x14ac:dyDescent="0.2"/>
    <row r="20" spans="2:12" s="1" customFormat="1" ht="20.85" customHeight="1" x14ac:dyDescent="0.2">
      <c r="B20" s="10" t="s">
        <v>136</v>
      </c>
      <c r="C20" s="10"/>
    </row>
    <row r="21" spans="2:12" s="1" customFormat="1" ht="2.65" customHeight="1" x14ac:dyDescent="0.2"/>
    <row r="22" spans="2:12" s="1" customFormat="1" ht="20.85" customHeight="1" x14ac:dyDescent="0.2">
      <c r="B22" s="10" t="s">
        <v>137</v>
      </c>
      <c r="C22" s="10"/>
    </row>
    <row r="23" spans="2:12" s="1" customFormat="1" ht="34.700000000000003" customHeight="1" x14ac:dyDescent="0.2"/>
    <row r="24" spans="2:12" s="1" customFormat="1" ht="50.1" customHeight="1" x14ac:dyDescent="0.2">
      <c r="B24" s="25" t="s">
        <v>138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2" s="1" customFormat="1" ht="2.65" customHeight="1" x14ac:dyDescent="0.2"/>
    <row r="26" spans="2:12" s="1" customFormat="1" ht="50.1" customHeight="1" x14ac:dyDescent="0.2">
      <c r="B26" s="16" t="s">
        <v>139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9" t="s">
        <v>140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9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2651</v>
      </c>
      <c r="H32" s="26"/>
      <c r="I32" s="28">
        <f>ROUND(G32*H32,2)</f>
        <v>0</v>
      </c>
      <c r="J32" s="27">
        <v>8</v>
      </c>
      <c r="K32" s="28">
        <f>ROUND(G32*H32*(J32/100),2)</f>
        <v>0</v>
      </c>
      <c r="L32" s="29">
        <f>I32+K32</f>
        <v>0</v>
      </c>
    </row>
    <row r="33" spans="2:12" s="1" customFormat="1" ht="3.2" customHeight="1" x14ac:dyDescent="0.2"/>
    <row r="34" spans="2:12" s="1" customFormat="1" ht="18.2" customHeight="1" x14ac:dyDescent="0.2">
      <c r="B34" s="19" t="s">
        <v>141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2" s="1" customFormat="1" ht="5.25" customHeight="1" x14ac:dyDescent="0.2"/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9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2783</v>
      </c>
      <c r="H37" s="26"/>
      <c r="I37" s="28">
        <f>ROUND(G37*H37,2)</f>
        <v>0</v>
      </c>
      <c r="J37" s="27">
        <v>8</v>
      </c>
      <c r="K37" s="28">
        <f>ROUND(G37*H37*(J37/100),2)</f>
        <v>0</v>
      </c>
      <c r="L37" s="29">
        <f>I37+K37</f>
        <v>0</v>
      </c>
    </row>
    <row r="38" spans="2:12" s="1" customFormat="1" ht="3.2" customHeight="1" x14ac:dyDescent="0.2"/>
    <row r="39" spans="2:12" s="1" customFormat="1" ht="18.2" customHeight="1" x14ac:dyDescent="0.2">
      <c r="B39" s="19" t="s">
        <v>142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2" s="1" customFormat="1" ht="5.25" customHeight="1" x14ac:dyDescent="0.2"/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9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572</v>
      </c>
      <c r="H42" s="26"/>
      <c r="I42" s="28">
        <f>ROUND(G42*H42,2)</f>
        <v>0</v>
      </c>
      <c r="J42" s="27">
        <v>8</v>
      </c>
      <c r="K42" s="28">
        <f>ROUND(G42*H42*(J42/100),2)</f>
        <v>0</v>
      </c>
      <c r="L42" s="29">
        <f>I42+K42</f>
        <v>0</v>
      </c>
    </row>
    <row r="43" spans="2:12" s="1" customFormat="1" ht="3.2" customHeight="1" x14ac:dyDescent="0.2"/>
    <row r="44" spans="2:12" s="1" customFormat="1" ht="18.2" customHeight="1" x14ac:dyDescent="0.2">
      <c r="B44" s="19" t="s">
        <v>143</v>
      </c>
      <c r="C44" s="19"/>
      <c r="D44" s="19"/>
      <c r="E44" s="19"/>
      <c r="F44" s="19"/>
      <c r="G44" s="19"/>
      <c r="H44" s="19"/>
      <c r="I44" s="19"/>
      <c r="J44" s="19"/>
      <c r="K44" s="19"/>
    </row>
    <row r="45" spans="2:12" s="1" customFormat="1" ht="5.25" customHeight="1" x14ac:dyDescent="0.2"/>
    <row r="46" spans="2:12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9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458</v>
      </c>
      <c r="H47" s="26"/>
      <c r="I47" s="28">
        <f>ROUND(G47*H47,2)</f>
        <v>0</v>
      </c>
      <c r="J47" s="27">
        <v>8</v>
      </c>
      <c r="K47" s="28">
        <f>ROUND(G47*H47*(J47/100),2)</f>
        <v>0</v>
      </c>
      <c r="L47" s="29">
        <f>I47+K47</f>
        <v>0</v>
      </c>
    </row>
    <row r="48" spans="2:12" s="1" customFormat="1" ht="9" customHeight="1" x14ac:dyDescent="0.2"/>
    <row r="49" spans="2:12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9" t="s">
        <v>10</v>
      </c>
    </row>
    <row r="50" spans="2:12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10</v>
      </c>
      <c r="H50" s="26"/>
      <c r="I50" s="28">
        <f>ROUND(G50*H50,2)</f>
        <v>0</v>
      </c>
      <c r="J50" s="27">
        <v>8</v>
      </c>
      <c r="K50" s="28">
        <f>ROUND(G50*H50*(J50/100),2)</f>
        <v>0</v>
      </c>
      <c r="L50" s="29">
        <f>I50+K50</f>
        <v>0</v>
      </c>
    </row>
    <row r="51" spans="2:12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14</v>
      </c>
      <c r="G51" s="8">
        <v>10</v>
      </c>
      <c r="H51" s="26"/>
      <c r="I51" s="28">
        <f t="shared" ref="I51:I83" si="0">ROUND(G51*H51,2)</f>
        <v>0</v>
      </c>
      <c r="J51" s="27">
        <v>8</v>
      </c>
      <c r="K51" s="28">
        <f t="shared" ref="K51:K83" si="1">ROUND(G51*H51*(J51/100),2)</f>
        <v>0</v>
      </c>
      <c r="L51" s="29">
        <f t="shared" ref="L51:L83" si="2">I51+K51</f>
        <v>0</v>
      </c>
    </row>
    <row r="52" spans="2:12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14</v>
      </c>
      <c r="G52" s="8">
        <v>10</v>
      </c>
      <c r="H52" s="26"/>
      <c r="I52" s="28">
        <f t="shared" si="0"/>
        <v>0</v>
      </c>
      <c r="J52" s="27">
        <v>8</v>
      </c>
      <c r="K52" s="28">
        <f t="shared" si="1"/>
        <v>0</v>
      </c>
      <c r="L52" s="29">
        <f t="shared" si="2"/>
        <v>0</v>
      </c>
    </row>
    <row r="53" spans="2:12" s="1" customFormat="1" ht="28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27</v>
      </c>
      <c r="G53" s="8">
        <v>0.52</v>
      </c>
      <c r="H53" s="26"/>
      <c r="I53" s="28">
        <f t="shared" si="0"/>
        <v>0</v>
      </c>
      <c r="J53" s="27">
        <v>8</v>
      </c>
      <c r="K53" s="28">
        <f t="shared" si="1"/>
        <v>0</v>
      </c>
      <c r="L53" s="29">
        <f t="shared" si="2"/>
        <v>0</v>
      </c>
    </row>
    <row r="54" spans="2:12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27</v>
      </c>
      <c r="G54" s="8">
        <v>7.54</v>
      </c>
      <c r="H54" s="26"/>
      <c r="I54" s="28">
        <f t="shared" si="0"/>
        <v>0</v>
      </c>
      <c r="J54" s="27">
        <v>8</v>
      </c>
      <c r="K54" s="28">
        <f t="shared" si="1"/>
        <v>0</v>
      </c>
      <c r="L54" s="29">
        <f t="shared" si="2"/>
        <v>0</v>
      </c>
    </row>
    <row r="55" spans="2:12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225</v>
      </c>
      <c r="H55" s="26"/>
      <c r="I55" s="28">
        <f t="shared" si="0"/>
        <v>0</v>
      </c>
      <c r="J55" s="27">
        <v>8</v>
      </c>
      <c r="K55" s="28">
        <f t="shared" si="1"/>
        <v>0</v>
      </c>
      <c r="L55" s="29">
        <f t="shared" si="2"/>
        <v>0</v>
      </c>
    </row>
    <row r="56" spans="2:12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34</v>
      </c>
      <c r="G56" s="8">
        <v>217</v>
      </c>
      <c r="H56" s="26"/>
      <c r="I56" s="28">
        <f t="shared" si="0"/>
        <v>0</v>
      </c>
      <c r="J56" s="27">
        <v>8</v>
      </c>
      <c r="K56" s="28">
        <f t="shared" si="1"/>
        <v>0</v>
      </c>
      <c r="L56" s="29">
        <f t="shared" si="2"/>
        <v>0</v>
      </c>
    </row>
    <row r="57" spans="2:12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27</v>
      </c>
      <c r="G57" s="8">
        <v>2.71</v>
      </c>
      <c r="H57" s="26"/>
      <c r="I57" s="28">
        <f t="shared" si="0"/>
        <v>0</v>
      </c>
      <c r="J57" s="27">
        <v>8</v>
      </c>
      <c r="K57" s="28">
        <f t="shared" si="1"/>
        <v>0</v>
      </c>
      <c r="L57" s="29">
        <f t="shared" si="2"/>
        <v>0</v>
      </c>
    </row>
    <row r="58" spans="2:12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31.56</v>
      </c>
      <c r="H58" s="26"/>
      <c r="I58" s="28">
        <f t="shared" si="0"/>
        <v>0</v>
      </c>
      <c r="J58" s="27">
        <v>8</v>
      </c>
      <c r="K58" s="28">
        <f t="shared" si="1"/>
        <v>0</v>
      </c>
      <c r="L58" s="29">
        <f t="shared" si="2"/>
        <v>0</v>
      </c>
    </row>
    <row r="59" spans="2:12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44</v>
      </c>
      <c r="G59" s="8">
        <v>22.28</v>
      </c>
      <c r="H59" s="26"/>
      <c r="I59" s="28">
        <f t="shared" si="0"/>
        <v>0</v>
      </c>
      <c r="J59" s="27">
        <v>8</v>
      </c>
      <c r="K59" s="28">
        <f t="shared" si="1"/>
        <v>0</v>
      </c>
      <c r="L59" s="29">
        <f t="shared" si="2"/>
        <v>0</v>
      </c>
    </row>
    <row r="60" spans="2:12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26.37</v>
      </c>
      <c r="H60" s="26"/>
      <c r="I60" s="28">
        <f t="shared" si="0"/>
        <v>0</v>
      </c>
      <c r="J60" s="27">
        <v>8</v>
      </c>
      <c r="K60" s="28">
        <f t="shared" si="1"/>
        <v>0</v>
      </c>
      <c r="L60" s="29">
        <f t="shared" si="2"/>
        <v>0</v>
      </c>
    </row>
    <row r="61" spans="2:12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51</v>
      </c>
      <c r="G61" s="8">
        <v>34.19</v>
      </c>
      <c r="H61" s="26"/>
      <c r="I61" s="28">
        <f t="shared" si="0"/>
        <v>0</v>
      </c>
      <c r="J61" s="27">
        <v>8</v>
      </c>
      <c r="K61" s="28">
        <f t="shared" si="1"/>
        <v>0</v>
      </c>
      <c r="L61" s="29">
        <f t="shared" si="2"/>
        <v>0</v>
      </c>
    </row>
    <row r="62" spans="2:12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51</v>
      </c>
      <c r="G62" s="8">
        <v>0.24</v>
      </c>
      <c r="H62" s="26"/>
      <c r="I62" s="28">
        <f t="shared" si="0"/>
        <v>0</v>
      </c>
      <c r="J62" s="27">
        <v>8</v>
      </c>
      <c r="K62" s="28">
        <f t="shared" si="1"/>
        <v>0</v>
      </c>
      <c r="L62" s="29">
        <f t="shared" si="2"/>
        <v>0</v>
      </c>
    </row>
    <row r="63" spans="2:12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51</v>
      </c>
      <c r="G63" s="8">
        <v>43.69</v>
      </c>
      <c r="H63" s="26"/>
      <c r="I63" s="28">
        <f t="shared" si="0"/>
        <v>0</v>
      </c>
      <c r="J63" s="27">
        <v>8</v>
      </c>
      <c r="K63" s="28">
        <f t="shared" si="1"/>
        <v>0</v>
      </c>
      <c r="L63" s="29">
        <f t="shared" si="2"/>
        <v>0</v>
      </c>
    </row>
    <row r="64" spans="2:12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51</v>
      </c>
      <c r="G64" s="8">
        <v>104.49</v>
      </c>
      <c r="H64" s="26"/>
      <c r="I64" s="28">
        <f t="shared" si="0"/>
        <v>0</v>
      </c>
      <c r="J64" s="27">
        <v>8</v>
      </c>
      <c r="K64" s="28">
        <f t="shared" si="1"/>
        <v>0</v>
      </c>
      <c r="L64" s="29">
        <f t="shared" si="2"/>
        <v>0</v>
      </c>
    </row>
    <row r="65" spans="2:12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27</v>
      </c>
      <c r="G65" s="8">
        <v>45.8</v>
      </c>
      <c r="H65" s="26"/>
      <c r="I65" s="28">
        <f t="shared" si="0"/>
        <v>0</v>
      </c>
      <c r="J65" s="27">
        <v>8</v>
      </c>
      <c r="K65" s="28">
        <f t="shared" si="1"/>
        <v>0</v>
      </c>
      <c r="L65" s="29">
        <f t="shared" si="2"/>
        <v>0</v>
      </c>
    </row>
    <row r="66" spans="2:12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27</v>
      </c>
      <c r="G66" s="8">
        <v>6.53</v>
      </c>
      <c r="H66" s="26"/>
      <c r="I66" s="28">
        <f t="shared" si="0"/>
        <v>0</v>
      </c>
      <c r="J66" s="27">
        <v>8</v>
      </c>
      <c r="K66" s="28">
        <f t="shared" si="1"/>
        <v>0</v>
      </c>
      <c r="L66" s="29">
        <f t="shared" si="2"/>
        <v>0</v>
      </c>
    </row>
    <row r="67" spans="2:12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27</v>
      </c>
      <c r="G67" s="8">
        <v>4.05</v>
      </c>
      <c r="H67" s="26"/>
      <c r="I67" s="28">
        <f t="shared" si="0"/>
        <v>0</v>
      </c>
      <c r="J67" s="27">
        <v>8</v>
      </c>
      <c r="K67" s="28">
        <f t="shared" si="1"/>
        <v>0</v>
      </c>
      <c r="L67" s="29">
        <f t="shared" si="2"/>
        <v>0</v>
      </c>
    </row>
    <row r="68" spans="2:12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27</v>
      </c>
      <c r="G68" s="8">
        <v>13.09</v>
      </c>
      <c r="H68" s="26"/>
      <c r="I68" s="28">
        <f t="shared" si="0"/>
        <v>0</v>
      </c>
      <c r="J68" s="27">
        <v>8</v>
      </c>
      <c r="K68" s="28">
        <f t="shared" si="1"/>
        <v>0</v>
      </c>
      <c r="L68" s="29">
        <f t="shared" si="2"/>
        <v>0</v>
      </c>
    </row>
    <row r="69" spans="2:12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27</v>
      </c>
      <c r="G69" s="8">
        <v>6.78</v>
      </c>
      <c r="H69" s="26"/>
      <c r="I69" s="28">
        <f t="shared" si="0"/>
        <v>0</v>
      </c>
      <c r="J69" s="27">
        <v>8</v>
      </c>
      <c r="K69" s="28">
        <f t="shared" si="1"/>
        <v>0</v>
      </c>
      <c r="L69" s="29">
        <f t="shared" si="2"/>
        <v>0</v>
      </c>
    </row>
    <row r="70" spans="2:12" s="1" customFormat="1" ht="28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51</v>
      </c>
      <c r="G70" s="8">
        <v>232.92</v>
      </c>
      <c r="H70" s="26"/>
      <c r="I70" s="28">
        <f t="shared" si="0"/>
        <v>0</v>
      </c>
      <c r="J70" s="27">
        <v>8</v>
      </c>
      <c r="K70" s="28">
        <f t="shared" si="1"/>
        <v>0</v>
      </c>
      <c r="L70" s="29">
        <f t="shared" si="2"/>
        <v>0</v>
      </c>
    </row>
    <row r="71" spans="2:12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51</v>
      </c>
      <c r="G71" s="8">
        <v>1.6</v>
      </c>
      <c r="H71" s="26"/>
      <c r="I71" s="28">
        <f t="shared" si="0"/>
        <v>0</v>
      </c>
      <c r="J71" s="27">
        <v>8</v>
      </c>
      <c r="K71" s="28">
        <f t="shared" si="1"/>
        <v>0</v>
      </c>
      <c r="L71" s="29">
        <f t="shared" si="2"/>
        <v>0</v>
      </c>
    </row>
    <row r="72" spans="2:12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88</v>
      </c>
      <c r="G72" s="8">
        <v>446</v>
      </c>
      <c r="H72" s="26"/>
      <c r="I72" s="28">
        <f t="shared" si="0"/>
        <v>0</v>
      </c>
      <c r="J72" s="27">
        <v>8</v>
      </c>
      <c r="K72" s="28">
        <f t="shared" si="1"/>
        <v>0</v>
      </c>
      <c r="L72" s="29">
        <f t="shared" si="2"/>
        <v>0</v>
      </c>
    </row>
    <row r="73" spans="2:12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88</v>
      </c>
      <c r="G73" s="8">
        <v>3</v>
      </c>
      <c r="H73" s="26"/>
      <c r="I73" s="28">
        <f t="shared" si="0"/>
        <v>0</v>
      </c>
      <c r="J73" s="27">
        <v>8</v>
      </c>
      <c r="K73" s="28">
        <f t="shared" si="1"/>
        <v>0</v>
      </c>
      <c r="L73" s="29">
        <f t="shared" si="2"/>
        <v>0</v>
      </c>
    </row>
    <row r="74" spans="2:12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34</v>
      </c>
      <c r="G74" s="8">
        <v>58</v>
      </c>
      <c r="H74" s="26"/>
      <c r="I74" s="28">
        <f t="shared" si="0"/>
        <v>0</v>
      </c>
      <c r="J74" s="27">
        <v>8</v>
      </c>
      <c r="K74" s="28">
        <f t="shared" si="1"/>
        <v>0</v>
      </c>
      <c r="L74" s="29">
        <f t="shared" si="2"/>
        <v>0</v>
      </c>
    </row>
    <row r="75" spans="2:12" s="1" customFormat="1" ht="28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34</v>
      </c>
      <c r="G75" s="8">
        <v>50</v>
      </c>
      <c r="H75" s="26"/>
      <c r="I75" s="28">
        <f t="shared" si="0"/>
        <v>0</v>
      </c>
      <c r="J75" s="27">
        <v>8</v>
      </c>
      <c r="K75" s="28">
        <f t="shared" si="1"/>
        <v>0</v>
      </c>
      <c r="L75" s="29">
        <f t="shared" si="2"/>
        <v>0</v>
      </c>
    </row>
    <row r="76" spans="2:12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88</v>
      </c>
      <c r="G76" s="8">
        <v>108</v>
      </c>
      <c r="H76" s="26"/>
      <c r="I76" s="28">
        <f t="shared" si="0"/>
        <v>0</v>
      </c>
      <c r="J76" s="27">
        <v>8</v>
      </c>
      <c r="K76" s="28">
        <f t="shared" si="1"/>
        <v>0</v>
      </c>
      <c r="L76" s="29">
        <f t="shared" si="2"/>
        <v>0</v>
      </c>
    </row>
    <row r="77" spans="2:12" s="1" customFormat="1" ht="28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88</v>
      </c>
      <c r="G77" s="8">
        <v>282</v>
      </c>
      <c r="H77" s="26"/>
      <c r="I77" s="28">
        <f t="shared" si="0"/>
        <v>0</v>
      </c>
      <c r="J77" s="27">
        <v>8</v>
      </c>
      <c r="K77" s="28">
        <f t="shared" si="1"/>
        <v>0</v>
      </c>
      <c r="L77" s="29">
        <f t="shared" si="2"/>
        <v>0</v>
      </c>
    </row>
    <row r="78" spans="2:12" s="1" customFormat="1" ht="28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107</v>
      </c>
      <c r="G78" s="8">
        <v>16</v>
      </c>
      <c r="H78" s="26"/>
      <c r="I78" s="28">
        <f t="shared" si="0"/>
        <v>0</v>
      </c>
      <c r="J78" s="27">
        <v>8</v>
      </c>
      <c r="K78" s="28">
        <f t="shared" si="1"/>
        <v>0</v>
      </c>
      <c r="L78" s="29">
        <f t="shared" si="2"/>
        <v>0</v>
      </c>
    </row>
    <row r="79" spans="2:12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51</v>
      </c>
      <c r="G79" s="8">
        <v>10.15</v>
      </c>
      <c r="H79" s="26"/>
      <c r="I79" s="28">
        <f t="shared" si="0"/>
        <v>0</v>
      </c>
      <c r="J79" s="27">
        <v>8</v>
      </c>
      <c r="K79" s="28">
        <f t="shared" si="1"/>
        <v>0</v>
      </c>
      <c r="L79" s="29">
        <f t="shared" si="2"/>
        <v>0</v>
      </c>
    </row>
    <row r="80" spans="2:12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51</v>
      </c>
      <c r="G80" s="8">
        <v>4.71</v>
      </c>
      <c r="H80" s="26"/>
      <c r="I80" s="28">
        <f t="shared" si="0"/>
        <v>0</v>
      </c>
      <c r="J80" s="27">
        <v>8</v>
      </c>
      <c r="K80" s="28">
        <f t="shared" si="1"/>
        <v>0</v>
      </c>
      <c r="L80" s="29">
        <f t="shared" si="2"/>
        <v>0</v>
      </c>
    </row>
    <row r="81" spans="2:13" s="1" customFormat="1" ht="28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117</v>
      </c>
      <c r="G81" s="8">
        <v>230</v>
      </c>
      <c r="H81" s="26"/>
      <c r="I81" s="28">
        <f t="shared" si="0"/>
        <v>0</v>
      </c>
      <c r="J81" s="27">
        <v>8</v>
      </c>
      <c r="K81" s="28">
        <f t="shared" si="1"/>
        <v>0</v>
      </c>
      <c r="L81" s="29">
        <f t="shared" si="2"/>
        <v>0</v>
      </c>
    </row>
    <row r="82" spans="2:13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107</v>
      </c>
      <c r="G82" s="8">
        <v>129</v>
      </c>
      <c r="H82" s="26"/>
      <c r="I82" s="28">
        <f t="shared" si="0"/>
        <v>0</v>
      </c>
      <c r="J82" s="27">
        <v>8</v>
      </c>
      <c r="K82" s="28">
        <f t="shared" si="1"/>
        <v>0</v>
      </c>
      <c r="L82" s="29">
        <f t="shared" si="2"/>
        <v>0</v>
      </c>
    </row>
    <row r="83" spans="2:13" s="1" customFormat="1" ht="19.7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107</v>
      </c>
      <c r="G83" s="8">
        <v>39</v>
      </c>
      <c r="H83" s="26"/>
      <c r="I83" s="28">
        <f t="shared" si="0"/>
        <v>0</v>
      </c>
      <c r="J83" s="27">
        <v>8</v>
      </c>
      <c r="K83" s="28">
        <f t="shared" si="1"/>
        <v>0</v>
      </c>
      <c r="L83" s="29">
        <f t="shared" si="2"/>
        <v>0</v>
      </c>
    </row>
    <row r="84" spans="2:13" s="1" customFormat="1" ht="55.9" customHeight="1" x14ac:dyDescent="0.2">
      <c r="I84" s="31"/>
      <c r="J84" s="31"/>
      <c r="K84" s="31"/>
      <c r="L84" s="31"/>
      <c r="M84" s="31">
        <f t="shared" ref="J84:M84" si="3">SUM(M50:M83,M47,M42,M37,M32)</f>
        <v>0</v>
      </c>
    </row>
    <row r="85" spans="2:13" s="1" customFormat="1" ht="21.4" customHeight="1" x14ac:dyDescent="0.2">
      <c r="B85" s="20" t="s">
        <v>124</v>
      </c>
      <c r="C85" s="20"/>
      <c r="D85" s="20"/>
      <c r="E85" s="20"/>
      <c r="F85" s="30">
        <f>SUM(I50:I83,I47,I42,I37,I32)</f>
        <v>0</v>
      </c>
      <c r="G85" s="30"/>
      <c r="H85" s="30"/>
      <c r="I85" s="30"/>
      <c r="J85" s="30"/>
      <c r="K85" s="30"/>
      <c r="L85" s="30"/>
    </row>
    <row r="86" spans="2:13" s="1" customFormat="1" ht="21.4" customHeight="1" x14ac:dyDescent="0.2">
      <c r="B86" s="20" t="s">
        <v>125</v>
      </c>
      <c r="C86" s="20"/>
      <c r="D86" s="20"/>
      <c r="E86" s="20"/>
      <c r="F86" s="30">
        <f>SUM(L50:L83,L47,L42,L37,L32)</f>
        <v>0</v>
      </c>
      <c r="G86" s="30"/>
      <c r="H86" s="30"/>
      <c r="I86" s="30"/>
      <c r="J86" s="30"/>
      <c r="K86" s="30"/>
      <c r="L86" s="30"/>
    </row>
    <row r="87" spans="2:13" s="1" customFormat="1" ht="11.1" customHeight="1" x14ac:dyDescent="0.2"/>
    <row r="88" spans="2:13" s="1" customFormat="1" ht="61.35" customHeight="1" x14ac:dyDescent="0.2">
      <c r="B88" s="16" t="s">
        <v>144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</row>
    <row r="89" spans="2:13" s="1" customFormat="1" ht="2.65" customHeight="1" x14ac:dyDescent="0.2"/>
    <row r="90" spans="2:13" s="1" customFormat="1" ht="89.1" customHeight="1" x14ac:dyDescent="0.2">
      <c r="B90" s="16" t="s">
        <v>145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</row>
    <row r="91" spans="2:13" s="1" customFormat="1" ht="5.25" customHeight="1" x14ac:dyDescent="0.2"/>
    <row r="92" spans="2:13" s="1" customFormat="1" ht="121.5" customHeight="1" x14ac:dyDescent="0.2">
      <c r="B92" s="16" t="s">
        <v>146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</row>
    <row r="93" spans="2:13" s="1" customFormat="1" ht="5.25" customHeight="1" x14ac:dyDescent="0.2"/>
    <row r="94" spans="2:13" s="1" customFormat="1" ht="37.9" customHeight="1" x14ac:dyDescent="0.2">
      <c r="B94" s="17" t="s">
        <v>126</v>
      </c>
      <c r="C94" s="17"/>
      <c r="D94" s="17"/>
      <c r="E94" s="17"/>
      <c r="F94" s="15" t="s">
        <v>127</v>
      </c>
      <c r="G94" s="15"/>
      <c r="H94" s="15"/>
      <c r="I94" s="15"/>
      <c r="J94" s="15"/>
      <c r="K94" s="15"/>
      <c r="L94" s="15"/>
    </row>
    <row r="95" spans="2:13" s="1" customFormat="1" ht="28.7" customHeight="1" x14ac:dyDescent="0.2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</row>
    <row r="96" spans="2:13" s="1" customFormat="1" ht="28.7" customHeight="1" x14ac:dyDescent="0.2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</row>
    <row r="97" spans="2:13" s="1" customFormat="1" ht="28.7" customHeight="1" x14ac:dyDescent="0.2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</row>
    <row r="98" spans="2:13" s="1" customFormat="1" ht="28.7" customHeight="1" x14ac:dyDescent="0.2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</row>
    <row r="99" spans="2:13" s="1" customFormat="1" ht="2.65" customHeight="1" x14ac:dyDescent="0.2"/>
    <row r="100" spans="2:13" s="1" customFormat="1" ht="158.44999999999999" customHeight="1" x14ac:dyDescent="0.2">
      <c r="B100" s="16" t="s">
        <v>147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</row>
    <row r="101" spans="2:13" s="1" customFormat="1" ht="2.65" customHeight="1" x14ac:dyDescent="0.2"/>
    <row r="102" spans="2:13" s="1" customFormat="1" ht="33.6" customHeight="1" x14ac:dyDescent="0.2">
      <c r="B102" s="25" t="s">
        <v>148</v>
      </c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</row>
    <row r="103" spans="2:13" s="1" customFormat="1" ht="2.65" customHeight="1" x14ac:dyDescent="0.2"/>
    <row r="104" spans="2:13" s="1" customFormat="1" ht="37.9" customHeight="1" x14ac:dyDescent="0.2">
      <c r="B104" s="17" t="s">
        <v>128</v>
      </c>
      <c r="C104" s="17"/>
      <c r="D104" s="17"/>
      <c r="E104" s="17"/>
      <c r="F104" s="14" t="s">
        <v>129</v>
      </c>
      <c r="G104" s="14"/>
      <c r="H104" s="14"/>
      <c r="I104" s="14"/>
      <c r="J104" s="14"/>
      <c r="K104" s="14"/>
      <c r="L104" s="14"/>
    </row>
    <row r="105" spans="2:13" s="1" customFormat="1" ht="28.7" customHeight="1" x14ac:dyDescent="0.2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2:13" s="1" customFormat="1" ht="28.7" customHeight="1" x14ac:dyDescent="0.2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</row>
    <row r="107" spans="2:13" s="1" customFormat="1" ht="28.7" customHeight="1" x14ac:dyDescent="0.2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</row>
    <row r="108" spans="2:13" s="1" customFormat="1" ht="28.7" customHeight="1" x14ac:dyDescent="0.2"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</row>
    <row r="109" spans="2:13" s="1" customFormat="1" ht="2.65" customHeight="1" x14ac:dyDescent="0.2"/>
    <row r="110" spans="2:13" s="1" customFormat="1" ht="130.69999999999999" customHeight="1" x14ac:dyDescent="0.2">
      <c r="B110" s="16" t="s">
        <v>149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</row>
    <row r="111" spans="2:13" s="1" customFormat="1" ht="2.65" customHeight="1" x14ac:dyDescent="0.2"/>
    <row r="112" spans="2:13" s="1" customFormat="1" ht="47.45" customHeight="1" x14ac:dyDescent="0.2">
      <c r="B112" s="16" t="s">
        <v>150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</row>
    <row r="113" spans="2:13" s="1" customFormat="1" ht="2.65" customHeight="1" x14ac:dyDescent="0.2"/>
    <row r="114" spans="2:13" s="1" customFormat="1" ht="47.45" customHeight="1" x14ac:dyDescent="0.2">
      <c r="B114" s="16" t="s">
        <v>151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</row>
    <row r="115" spans="2:13" s="1" customFormat="1" ht="2.65" customHeight="1" x14ac:dyDescent="0.2"/>
    <row r="116" spans="2:13" s="1" customFormat="1" ht="33.6" customHeight="1" x14ac:dyDescent="0.2">
      <c r="B116" s="16" t="s">
        <v>152</v>
      </c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</row>
    <row r="117" spans="2:13" s="1" customFormat="1" ht="2.65" customHeight="1" x14ac:dyDescent="0.2"/>
    <row r="118" spans="2:13" s="1" customFormat="1" ht="116.85" customHeight="1" x14ac:dyDescent="0.2">
      <c r="B118" s="16" t="s">
        <v>153</v>
      </c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</row>
    <row r="119" spans="2:13" s="1" customFormat="1" ht="2.65" customHeight="1" x14ac:dyDescent="0.2"/>
    <row r="120" spans="2:13" s="1" customFormat="1" ht="83.25" customHeight="1" x14ac:dyDescent="0.2">
      <c r="B120" s="16" t="s">
        <v>154</v>
      </c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</row>
    <row r="121" spans="2:13" s="1" customFormat="1" ht="86.85" customHeight="1" x14ac:dyDescent="0.2"/>
    <row r="122" spans="2:13" s="1" customFormat="1" ht="17.649999999999999" customHeight="1" x14ac:dyDescent="0.2">
      <c r="I122" s="23" t="s">
        <v>155</v>
      </c>
      <c r="J122" s="23"/>
    </row>
    <row r="123" spans="2:13" s="1" customFormat="1" ht="145.15" customHeight="1" x14ac:dyDescent="0.2"/>
    <row r="124" spans="2:13" s="1" customFormat="1" ht="81.599999999999994" customHeight="1" x14ac:dyDescent="0.2">
      <c r="B124" s="22" t="s">
        <v>156</v>
      </c>
      <c r="C124" s="22"/>
      <c r="D124" s="22"/>
      <c r="E124" s="22"/>
      <c r="F124" s="22"/>
      <c r="G124" s="22"/>
      <c r="H124" s="22"/>
      <c r="I124" s="22"/>
      <c r="J124" s="22"/>
    </row>
    <row r="125" spans="2:13" s="1" customFormat="1" ht="28.7" customHeight="1" x14ac:dyDescent="0.2"/>
  </sheetData>
  <mergeCells count="50">
    <mergeCell ref="B10:D11"/>
    <mergeCell ref="B100:M100"/>
    <mergeCell ref="B102:M102"/>
    <mergeCell ref="B104:E104"/>
    <mergeCell ref="B105:E105"/>
    <mergeCell ref="B24:L24"/>
    <mergeCell ref="B26:L26"/>
    <mergeCell ref="B29:K29"/>
    <mergeCell ref="B34:K34"/>
    <mergeCell ref="B39:K39"/>
    <mergeCell ref="B86:E86"/>
    <mergeCell ref="B88:M88"/>
    <mergeCell ref="B106:E106"/>
    <mergeCell ref="B107:E107"/>
    <mergeCell ref="B108:E108"/>
    <mergeCell ref="B110:M110"/>
    <mergeCell ref="B112:M112"/>
    <mergeCell ref="F106:L106"/>
    <mergeCell ref="F107:L107"/>
    <mergeCell ref="F108:L108"/>
    <mergeCell ref="B114:M114"/>
    <mergeCell ref="B116:M116"/>
    <mergeCell ref="B118:M118"/>
    <mergeCell ref="B120:M120"/>
    <mergeCell ref="B124:J124"/>
    <mergeCell ref="I122:J122"/>
    <mergeCell ref="B4:D4"/>
    <mergeCell ref="B44:K44"/>
    <mergeCell ref="B6:D6"/>
    <mergeCell ref="B8:D8"/>
    <mergeCell ref="B85:E85"/>
    <mergeCell ref="G11:M12"/>
    <mergeCell ref="B90:M90"/>
    <mergeCell ref="B92:M92"/>
    <mergeCell ref="B94:E94"/>
    <mergeCell ref="B95:E95"/>
    <mergeCell ref="B96:E96"/>
    <mergeCell ref="B97:E97"/>
    <mergeCell ref="B98:E98"/>
    <mergeCell ref="E14:G14"/>
    <mergeCell ref="F104:L104"/>
    <mergeCell ref="F105:L105"/>
    <mergeCell ref="F85:L85"/>
    <mergeCell ref="F86:L86"/>
    <mergeCell ref="F94:L94"/>
    <mergeCell ref="F95:L95"/>
    <mergeCell ref="F96:L96"/>
    <mergeCell ref="F97:L97"/>
    <mergeCell ref="F98:L98"/>
    <mergeCell ref="I2:N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2022-10-20T07:46:35Z</dcterms:created>
  <dcterms:modified xsi:type="dcterms:W3CDTF">2022-11-03T08:59:07Z</dcterms:modified>
</cp:coreProperties>
</file>